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2020A\Web\Estadisticas Primer Ingreso\2020A\"/>
    </mc:Choice>
  </mc:AlternateContent>
  <bookViews>
    <workbookView xWindow="0" yWindow="0" windowWidth="20460" windowHeight="7620"/>
  </bookViews>
  <sheets>
    <sheet name="2020A" sheetId="1" r:id="rId1"/>
  </sheets>
  <definedNames>
    <definedName name="_xlnm.Print_Area" localSheetId="0">'2020A'!$A$1:$G$24</definedName>
  </definedNames>
  <calcPr calcId="162913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5" i="1"/>
  <c r="G16" i="1"/>
  <c r="G17" i="1"/>
  <c r="G22" i="1" l="1"/>
  <c r="G6" i="1"/>
  <c r="G10" i="1" l="1"/>
  <c r="G12" i="1" l="1"/>
  <c r="C20" i="1"/>
  <c r="D20" i="1"/>
  <c r="E20" i="1"/>
  <c r="E24" i="1" s="1"/>
  <c r="F20" i="1"/>
  <c r="B20" i="1"/>
  <c r="B23" i="1"/>
  <c r="C23" i="1"/>
  <c r="D23" i="1"/>
  <c r="E23" i="1"/>
  <c r="F23" i="1"/>
  <c r="G13" i="1"/>
  <c r="G11" i="1"/>
  <c r="G7" i="1"/>
  <c r="G8" i="1"/>
  <c r="G9" i="1"/>
  <c r="G19" i="1"/>
  <c r="G5" i="1"/>
  <c r="G18" i="1"/>
  <c r="G15" i="1"/>
  <c r="G14" i="1"/>
  <c r="D24" i="1" l="1"/>
  <c r="B24" i="1"/>
  <c r="F24" i="1"/>
  <c r="G20" i="1"/>
  <c r="G23" i="1"/>
  <c r="C24" i="1"/>
  <c r="G24" i="1" l="1"/>
</calcChain>
</file>

<file path=xl/sharedStrings.xml><?xml version="1.0" encoding="utf-8"?>
<sst xmlns="http://schemas.openxmlformats.org/spreadsheetml/2006/main" count="28" uniqueCount="27">
  <si>
    <t>CENTRO UNIVERSITARIO DEL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</si>
  <si>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</si>
  <si>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</si>
  <si>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</si>
  <si>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</si>
  <si>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</si>
  <si>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</si>
  <si>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</si>
  <si>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ENFERMERIA</t>
  </si>
  <si>
    <t>MEDICO CIRUJANO Y PARTERO</t>
  </si>
  <si>
    <t>LICENCIATURA EN MEDICINA VETERINARIA Y ZOOTECNIA</t>
  </si>
  <si>
    <t>LICENCIATURA EN NEGOCIOS INTERNACIONALES</t>
  </si>
  <si>
    <t>LICENCIATURA EN NUTRICION</t>
  </si>
  <si>
    <t>ABOGADO</t>
  </si>
  <si>
    <t>LICENCIATURA EN AGRONEGOCIOS</t>
  </si>
  <si>
    <t>LICENCIATURA EN DESARROLLO TURISTICO SUSTENTABLE</t>
  </si>
  <si>
    <t>LICENCIATURA EN SEGURIDAD LABORAL PROTECCION CIVIL Y EMERGENCIAS</t>
  </si>
  <si>
    <t>TOTAL LICENCIATURA</t>
  </si>
  <si>
    <t>TOTAL TECNICO</t>
  </si>
  <si>
    <t>TOTAL SUR</t>
  </si>
  <si>
    <t>CARRERA EN ENFERMERIA</t>
  </si>
  <si>
    <t>LICENCIATURA EN TRABAJO SOCIAL</t>
  </si>
  <si>
    <t>LICENCIATURA EN AGROBIOTECNOLOGIA</t>
  </si>
  <si>
    <t xml:space="preserve">LICENCIATURA EN PSICOLOGIA </t>
  </si>
  <si>
    <t>INGENIERIA EN TELEMATICA</t>
  </si>
  <si>
    <t>DEMANDA POR CARRERA, NIVEL Y CENTRO CAL. 2020"A"</t>
  </si>
  <si>
    <t>LICENCIATURA EN CULTURA FISICA Y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</si>
</sst>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topLeftCell="A2" zoomScale="110" zoomScaleNormal="110" workbookViewId="0">
      <selection activeCell="G17" sqref="G17"/>
    </sheetView>
  </sheetViews>
  <sheetFormatPr baseColWidth="10" defaultRowHeight="15" x14ac:dyDescent="0.25"/>
  <cols>
    <col min="1" max="1" width="68.28515625" bestFit="1" customWidth="1"/>
    <col min="2" max="7" width="13.7109375" customWidth="1"/>
  </cols>
  <sheetData>
    <row r="1" spans="1:7" ht="26.25" x14ac:dyDescent="0.25">
      <c r="A1" s="15" t="s">
        <v>25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13</v>
      </c>
      <c r="B5" s="7">
        <v>119</v>
      </c>
      <c r="C5" s="7">
        <v>80</v>
      </c>
      <c r="D5" s="7">
        <f>B5-C5</f>
        <v>39</v>
      </c>
      <c r="E5" s="7">
        <v>80</v>
      </c>
      <c r="F5" s="7">
        <v>0</v>
      </c>
      <c r="G5" s="8">
        <f t="shared" ref="G5:G19" si="0">C5/B5</f>
        <v>0.67226890756302526</v>
      </c>
    </row>
    <row r="6" spans="1:7" x14ac:dyDescent="0.25">
      <c r="A6" s="6" t="s">
        <v>20</v>
      </c>
      <c r="B6" s="7">
        <v>36</v>
      </c>
      <c r="C6" s="7">
        <v>36</v>
      </c>
      <c r="D6" s="7">
        <f t="shared" ref="D6:D19" si="1">B6-C6</f>
        <v>0</v>
      </c>
      <c r="E6" s="7">
        <v>40</v>
      </c>
      <c r="F6" s="7">
        <v>0</v>
      </c>
      <c r="G6" s="8">
        <f t="shared" si="0"/>
        <v>1</v>
      </c>
    </row>
    <row r="7" spans="1:7" x14ac:dyDescent="0.25">
      <c r="A7" s="6" t="s">
        <v>24</v>
      </c>
      <c r="B7" s="7">
        <v>41</v>
      </c>
      <c r="C7" s="7">
        <v>41</v>
      </c>
      <c r="D7" s="7">
        <f t="shared" si="1"/>
        <v>0</v>
      </c>
      <c r="E7" s="7">
        <v>50</v>
      </c>
      <c r="F7" s="7">
        <v>9</v>
      </c>
      <c r="G7" s="8">
        <f t="shared" si="0"/>
        <v>1</v>
      </c>
    </row>
    <row r="8" spans="1:7" x14ac:dyDescent="0.25">
      <c r="A8" s="6" t="s">
        <v>22</v>
      </c>
      <c r="B8" s="7">
        <v>117</v>
      </c>
      <c r="C8" s="7">
        <v>40</v>
      </c>
      <c r="D8" s="7">
        <f t="shared" si="1"/>
        <v>77</v>
      </c>
      <c r="E8" s="7">
        <v>40</v>
      </c>
      <c r="F8" s="7">
        <v>0</v>
      </c>
      <c r="G8" s="8">
        <f t="shared" si="0"/>
        <v>0.34188034188034189</v>
      </c>
    </row>
    <row r="9" spans="1:7" x14ac:dyDescent="0.25">
      <c r="A9" s="6" t="s">
        <v>14</v>
      </c>
      <c r="B9" s="7">
        <v>105</v>
      </c>
      <c r="C9" s="7">
        <v>70</v>
      </c>
      <c r="D9" s="7">
        <f t="shared" si="1"/>
        <v>35</v>
      </c>
      <c r="E9" s="7">
        <v>70</v>
      </c>
      <c r="F9" s="7">
        <v>0</v>
      </c>
      <c r="G9" s="8">
        <f t="shared" si="0"/>
        <v>0.66666666666666663</v>
      </c>
    </row>
    <row r="10" spans="1:7" x14ac:dyDescent="0.25">
      <c r="A10" s="6" t="s">
        <v>26</v>
      </c>
      <c r="B10" s="7">
        <v>176</v>
      </c>
      <c r="C10" s="7">
        <v>40</v>
      </c>
      <c r="D10" s="7">
        <f t="shared" si="1"/>
        <v>136</v>
      </c>
      <c r="E10" s="7">
        <v>40</v>
      </c>
      <c r="F10" s="7">
        <v>0</v>
      </c>
      <c r="G10" s="8">
        <f t="shared" si="0"/>
        <v>0.22727272727272727</v>
      </c>
    </row>
    <row r="11" spans="1:7" x14ac:dyDescent="0.25">
      <c r="A11" s="6" t="s">
        <v>15</v>
      </c>
      <c r="B11" s="7">
        <v>38</v>
      </c>
      <c r="C11" s="7">
        <v>38</v>
      </c>
      <c r="D11" s="7">
        <f t="shared" si="1"/>
        <v>0</v>
      </c>
      <c r="E11" s="7">
        <v>40</v>
      </c>
      <c r="F11" s="7">
        <v>2</v>
      </c>
      <c r="G11" s="8">
        <f t="shared" si="0"/>
        <v>1</v>
      </c>
    </row>
    <row r="12" spans="1:7" x14ac:dyDescent="0.25">
      <c r="A12" s="6" t="s">
        <v>8</v>
      </c>
      <c r="B12" s="7">
        <v>228</v>
      </c>
      <c r="C12" s="7">
        <v>90</v>
      </c>
      <c r="D12" s="7">
        <f t="shared" si="1"/>
        <v>138</v>
      </c>
      <c r="E12" s="7">
        <v>90</v>
      </c>
      <c r="F12" s="7">
        <v>0</v>
      </c>
      <c r="G12" s="8">
        <f t="shared" si="0"/>
        <v>0.39473684210526316</v>
      </c>
    </row>
    <row r="13" spans="1:7" x14ac:dyDescent="0.25">
      <c r="A13" s="6" t="s">
        <v>10</v>
      </c>
      <c r="B13" s="7">
        <v>222</v>
      </c>
      <c r="C13" s="7">
        <v>75</v>
      </c>
      <c r="D13" s="7">
        <f t="shared" si="1"/>
        <v>147</v>
      </c>
      <c r="E13" s="7">
        <v>75</v>
      </c>
      <c r="F13" s="7">
        <v>0</v>
      </c>
      <c r="G13" s="8">
        <f t="shared" si="0"/>
        <v>0.33783783783783783</v>
      </c>
    </row>
    <row r="14" spans="1:7" x14ac:dyDescent="0.25">
      <c r="A14" s="6" t="s">
        <v>11</v>
      </c>
      <c r="B14" s="7">
        <v>181</v>
      </c>
      <c r="C14" s="7">
        <v>80</v>
      </c>
      <c r="D14" s="7">
        <f t="shared" si="1"/>
        <v>101</v>
      </c>
      <c r="E14" s="7">
        <v>80</v>
      </c>
      <c r="F14" s="7">
        <v>0</v>
      </c>
      <c r="G14" s="8">
        <f t="shared" si="0"/>
        <v>0.44198895027624308</v>
      </c>
    </row>
    <row r="15" spans="1:7" x14ac:dyDescent="0.25">
      <c r="A15" s="6" t="s">
        <v>12</v>
      </c>
      <c r="B15" s="7">
        <v>91</v>
      </c>
      <c r="C15" s="7">
        <v>60</v>
      </c>
      <c r="D15" s="7">
        <f t="shared" si="1"/>
        <v>31</v>
      </c>
      <c r="E15" s="7">
        <v>60</v>
      </c>
      <c r="F15" s="7">
        <v>0</v>
      </c>
      <c r="G15" s="8">
        <f t="shared" si="0"/>
        <v>0.65934065934065933</v>
      </c>
    </row>
    <row r="16" spans="1:7" x14ac:dyDescent="0.25">
      <c r="A16" s="6" t="s">
        <v>23</v>
      </c>
      <c r="B16" s="7">
        <v>104</v>
      </c>
      <c r="C16" s="7">
        <v>80</v>
      </c>
      <c r="D16" s="7">
        <f t="shared" si="1"/>
        <v>24</v>
      </c>
      <c r="E16" s="7">
        <v>80</v>
      </c>
      <c r="F16" s="7">
        <v>0</v>
      </c>
      <c r="G16" s="8">
        <f t="shared" si="0"/>
        <v>0.76923076923076927</v>
      </c>
    </row>
    <row r="17" spans="1:7" x14ac:dyDescent="0.25">
      <c r="A17" s="6" t="s">
        <v>16</v>
      </c>
      <c r="B17" s="7">
        <v>55</v>
      </c>
      <c r="C17" s="7">
        <v>40</v>
      </c>
      <c r="D17" s="7">
        <f t="shared" si="1"/>
        <v>15</v>
      </c>
      <c r="E17" s="7">
        <v>40</v>
      </c>
      <c r="F17" s="7">
        <v>0</v>
      </c>
      <c r="G17" s="8">
        <f t="shared" si="0"/>
        <v>0.72727272727272729</v>
      </c>
    </row>
    <row r="18" spans="1:7" x14ac:dyDescent="0.25">
      <c r="A18" s="6" t="s">
        <v>21</v>
      </c>
      <c r="B18" s="7">
        <v>61</v>
      </c>
      <c r="C18" s="7">
        <v>40</v>
      </c>
      <c r="D18" s="7">
        <f t="shared" si="1"/>
        <v>21</v>
      </c>
      <c r="E18" s="7">
        <v>40</v>
      </c>
      <c r="F18" s="7">
        <v>0</v>
      </c>
      <c r="G18" s="8">
        <f t="shared" si="0"/>
        <v>0.65573770491803274</v>
      </c>
    </row>
    <row r="19" spans="1:7" x14ac:dyDescent="0.25">
      <c r="A19" s="6" t="s">
        <v>9</v>
      </c>
      <c r="B19" s="7">
        <v>438</v>
      </c>
      <c r="C19" s="7">
        <v>60</v>
      </c>
      <c r="D19" s="7">
        <f t="shared" si="1"/>
        <v>378</v>
      </c>
      <c r="E19" s="7">
        <v>60</v>
      </c>
      <c r="F19" s="7">
        <v>0</v>
      </c>
      <c r="G19" s="8">
        <f t="shared" si="0"/>
        <v>0.13698630136986301</v>
      </c>
    </row>
    <row r="20" spans="1:7" ht="15.75" x14ac:dyDescent="0.25">
      <c r="A20" s="9" t="s">
        <v>17</v>
      </c>
      <c r="B20" s="10">
        <f>SUM(B5:B19)</f>
        <v>2012</v>
      </c>
      <c r="C20" s="10">
        <f>SUM(C5:C19)</f>
        <v>870</v>
      </c>
      <c r="D20" s="10">
        <f>SUM(D5:D19)</f>
        <v>1142</v>
      </c>
      <c r="E20" s="10">
        <f>SUM(E5:E19)</f>
        <v>885</v>
      </c>
      <c r="F20" s="10">
        <f>SUM(F5:F19)</f>
        <v>11</v>
      </c>
      <c r="G20" s="11">
        <f t="shared" ref="G20" si="2">C20/B20</f>
        <v>0.43240556660039764</v>
      </c>
    </row>
    <row r="21" spans="1:7" x14ac:dyDescent="0.25">
      <c r="A21" s="2"/>
      <c r="B21" s="3"/>
      <c r="C21" s="3"/>
      <c r="D21" s="3"/>
      <c r="E21" s="3"/>
      <c r="F21" s="3"/>
      <c r="G21" s="4"/>
    </row>
    <row r="22" spans="1:7" x14ac:dyDescent="0.25">
      <c r="A22" s="6" t="s">
        <v>20</v>
      </c>
      <c r="B22" s="7">
        <v>38</v>
      </c>
      <c r="C22" s="7">
        <v>38</v>
      </c>
      <c r="D22" s="7">
        <v>0</v>
      </c>
      <c r="E22" s="7">
        <v>40</v>
      </c>
      <c r="F22" s="7">
        <v>0</v>
      </c>
      <c r="G22" s="8">
        <f>C22/B22</f>
        <v>1</v>
      </c>
    </row>
    <row r="23" spans="1:7" ht="15.75" x14ac:dyDescent="0.25">
      <c r="A23" s="9" t="s">
        <v>18</v>
      </c>
      <c r="B23" s="10">
        <f>SUM(B22)</f>
        <v>38</v>
      </c>
      <c r="C23" s="10">
        <f>SUM(C22)</f>
        <v>38</v>
      </c>
      <c r="D23" s="10">
        <f>SUM(D22)</f>
        <v>0</v>
      </c>
      <c r="E23" s="10">
        <f>SUM(E22)</f>
        <v>40</v>
      </c>
      <c r="F23" s="10">
        <f>SUM(F22)</f>
        <v>0</v>
      </c>
      <c r="G23" s="11">
        <f>C23/B23</f>
        <v>1</v>
      </c>
    </row>
    <row r="24" spans="1:7" ht="15.75" x14ac:dyDescent="0.25">
      <c r="A24" s="12" t="s">
        <v>19</v>
      </c>
      <c r="B24" s="13">
        <f>SUM(B23,B20)</f>
        <v>2050</v>
      </c>
      <c r="C24" s="13">
        <f t="shared" ref="C24:F24" si="3">SUM(C23,C20)</f>
        <v>908</v>
      </c>
      <c r="D24" s="13">
        <f t="shared" si="3"/>
        <v>1142</v>
      </c>
      <c r="E24" s="13">
        <f>SUM(E23,E20)</f>
        <v>925</v>
      </c>
      <c r="F24" s="13">
        <f t="shared" si="3"/>
        <v>11</v>
      </c>
      <c r="G24" s="14">
        <f>C24/B24</f>
        <v>0.44292682926829269</v>
      </c>
    </row>
  </sheetData>
  <sortState ref="A5:F19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2020A</vt:lpstr>
      <vt:lpstr>'2020A'!Área_de_impresión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2012-07-25T15:33:04Z</cp:lastPrinted>
  <dcterms:created xsi:type="dcterms:W3CDTF">2012-07-25T15:30:35Z</dcterms:created>
  <dcterms:modified xsi:type="dcterms:W3CDTF">2020-01-15T19:30:42Z</dcterms:modified>
</cp:coreProperties>
</file>